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temp" sheetId="1" r:id="rId1"/>
  </sheets>
  <definedNames>
    <definedName name="_xlnm.Print_Titles" localSheetId="0">'temp'!$2:$3</definedName>
  </definedNames>
  <calcPr fullCalcOnLoad="1"/>
</workbook>
</file>

<file path=xl/sharedStrings.xml><?xml version="1.0" encoding="utf-8"?>
<sst xmlns="http://schemas.openxmlformats.org/spreadsheetml/2006/main" count="192" uniqueCount="132">
  <si>
    <t>巴中市恩阳区2021年下半年公开考试招聘事业单位工作人员考试总成绩岗位排名
暨是否进入体检人员名单</t>
  </si>
  <si>
    <t>准考证号</t>
  </si>
  <si>
    <t>姓名</t>
  </si>
  <si>
    <t>身份证号
后四位</t>
  </si>
  <si>
    <t>性别</t>
  </si>
  <si>
    <t>岗位代码</t>
  </si>
  <si>
    <t>笔试成绩</t>
  </si>
  <si>
    <t>面试成绩</t>
  </si>
  <si>
    <t>考试
总成绩</t>
  </si>
  <si>
    <t>岗位排名</t>
  </si>
  <si>
    <t>是否列为体检对象</t>
  </si>
  <si>
    <t>笔试总成绩（含加分）</t>
  </si>
  <si>
    <t>折合成绩</t>
  </si>
  <si>
    <t>面试总成绩</t>
  </si>
  <si>
    <t>202101010227</t>
  </si>
  <si>
    <t>钟林</t>
  </si>
  <si>
    <t>女</t>
  </si>
  <si>
    <t>202101</t>
  </si>
  <si>
    <t>78.92</t>
  </si>
  <si>
    <t>是</t>
  </si>
  <si>
    <t>202101010120</t>
  </si>
  <si>
    <t>邓凯</t>
  </si>
  <si>
    <t>男</t>
  </si>
  <si>
    <t>80.72</t>
  </si>
  <si>
    <t>202101010423</t>
  </si>
  <si>
    <t>岳龙</t>
  </si>
  <si>
    <t>0013</t>
  </si>
  <si>
    <t>78.89</t>
  </si>
  <si>
    <t>202102010618</t>
  </si>
  <si>
    <t>严丽</t>
  </si>
  <si>
    <t>202102</t>
  </si>
  <si>
    <t>78.16</t>
  </si>
  <si>
    <t>202102010526</t>
  </si>
  <si>
    <t>王力</t>
  </si>
  <si>
    <t>77.68</t>
  </si>
  <si>
    <t>202102010529</t>
  </si>
  <si>
    <t>赖青玉</t>
  </si>
  <si>
    <t>78.45</t>
  </si>
  <si>
    <t>202103010726</t>
  </si>
  <si>
    <t>吴岚岚</t>
  </si>
  <si>
    <t>202103</t>
  </si>
  <si>
    <t>77.58</t>
  </si>
  <si>
    <t>202103010714</t>
  </si>
  <si>
    <t>方映平</t>
  </si>
  <si>
    <t>78.08</t>
  </si>
  <si>
    <t>202103010806</t>
  </si>
  <si>
    <t>岳涛</t>
  </si>
  <si>
    <t>75.28</t>
  </si>
  <si>
    <t>202104010908</t>
  </si>
  <si>
    <t>杨威</t>
  </si>
  <si>
    <t>202104</t>
  </si>
  <si>
    <t>81.86</t>
  </si>
  <si>
    <t>202104011006</t>
  </si>
  <si>
    <t>孟坤</t>
  </si>
  <si>
    <t>0010</t>
  </si>
  <si>
    <t>76.27</t>
  </si>
  <si>
    <t>202104010819</t>
  </si>
  <si>
    <t>施姝婷</t>
  </si>
  <si>
    <t>75.44</t>
  </si>
  <si>
    <t>缺考</t>
  </si>
  <si>
    <t>202105011301</t>
  </si>
  <si>
    <t>马山</t>
  </si>
  <si>
    <t>202105</t>
  </si>
  <si>
    <t>85.61</t>
  </si>
  <si>
    <t>202105011830</t>
  </si>
  <si>
    <t>孙绍敏</t>
  </si>
  <si>
    <t>79.89</t>
  </si>
  <si>
    <t>202105011201</t>
  </si>
  <si>
    <t>许颖</t>
  </si>
  <si>
    <t>0326</t>
  </si>
  <si>
    <t>79.15</t>
  </si>
  <si>
    <t>202106012017</t>
  </si>
  <si>
    <t>张琳</t>
  </si>
  <si>
    <t>258X</t>
  </si>
  <si>
    <t>202106</t>
  </si>
  <si>
    <t>79.59</t>
  </si>
  <si>
    <t>202106011906</t>
  </si>
  <si>
    <t>何奕</t>
  </si>
  <si>
    <t>0027</t>
  </si>
  <si>
    <t>80.50</t>
  </si>
  <si>
    <t>202106011930</t>
  </si>
  <si>
    <t>李慧</t>
  </si>
  <si>
    <t>3620</t>
  </si>
  <si>
    <t>77.81</t>
  </si>
  <si>
    <t>202106011927</t>
  </si>
  <si>
    <t>白雪</t>
  </si>
  <si>
    <t>5945</t>
  </si>
  <si>
    <t>78.29</t>
  </si>
  <si>
    <t>202106012016</t>
  </si>
  <si>
    <t>康丹妮</t>
  </si>
  <si>
    <t>3282</t>
  </si>
  <si>
    <t>73.41</t>
  </si>
  <si>
    <t>202106012014</t>
  </si>
  <si>
    <t>曹琳</t>
  </si>
  <si>
    <t>2081</t>
  </si>
  <si>
    <t>77.48</t>
  </si>
  <si>
    <t>202106012010</t>
  </si>
  <si>
    <t>何珊</t>
  </si>
  <si>
    <t>232X</t>
  </si>
  <si>
    <t>71.86</t>
  </si>
  <si>
    <t>202106011919</t>
  </si>
  <si>
    <t>苟丁芳</t>
  </si>
  <si>
    <t>2626</t>
  </si>
  <si>
    <t>72.46</t>
  </si>
  <si>
    <t>202107012111</t>
  </si>
  <si>
    <t>周继荣</t>
  </si>
  <si>
    <t>7417</t>
  </si>
  <si>
    <t>202107</t>
  </si>
  <si>
    <t>81.75</t>
  </si>
  <si>
    <t>202107012030</t>
  </si>
  <si>
    <t>戚浩</t>
  </si>
  <si>
    <t>1712</t>
  </si>
  <si>
    <t>68.19</t>
  </si>
  <si>
    <t>202107012110</t>
  </si>
  <si>
    <t>岳铠锷</t>
  </si>
  <si>
    <t>0037</t>
  </si>
  <si>
    <t>71.22</t>
  </si>
  <si>
    <t>202107012026</t>
  </si>
  <si>
    <t>苟静</t>
  </si>
  <si>
    <t>0921</t>
  </si>
  <si>
    <t>68.21</t>
  </si>
  <si>
    <t>202108012122</t>
  </si>
  <si>
    <t>王坤容</t>
  </si>
  <si>
    <t>422X</t>
  </si>
  <si>
    <t>202108</t>
  </si>
  <si>
    <t>59.71</t>
  </si>
  <si>
    <t>202108012114</t>
  </si>
  <si>
    <t>田亚鹭</t>
  </si>
  <si>
    <t>57.58</t>
  </si>
  <si>
    <t>202108012126</t>
  </si>
  <si>
    <t>毛晓玲</t>
  </si>
  <si>
    <t>55.69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</si>
</sst>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方正小标宋_GBK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176" fontId="39" fillId="0" borderId="11" xfId="0" applyNumberFormat="1" applyFont="1" applyBorder="1" applyAlignment="1">
      <alignment horizontal="center" vertical="center"/>
    </xf>
    <xf numFmtId="176" fontId="39" fillId="0" borderId="12" xfId="0" applyNumberFormat="1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176" fontId="42" fillId="0" borderId="13" xfId="0" applyNumberFormat="1" applyFont="1" applyBorder="1" applyAlignment="1">
      <alignment horizontal="center" vertical="center"/>
    </xf>
    <xf numFmtId="176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42" fillId="0" borderId="13" xfId="0" applyNumberFormat="1" applyFont="1" applyBorder="1" applyAlignment="1">
      <alignment horizontal="center" vertical="center"/>
    </xf>
    <xf numFmtId="177" fontId="42" fillId="0" borderId="13" xfId="0" applyNumberFormat="1" applyFont="1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176" fontId="0" fillId="0" borderId="13" xfId="0" applyNumberFormat="1" applyBorder="1" applyAlignment="1" quotePrefix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176" fontId="1" fillId="0" borderId="13" xfId="0" applyNumberFormat="1" applyFont="1" applyBorder="1" applyAlignment="1" quotePrefix="1">
      <alignment horizontal="center" vertical="center"/>
    </xf>
    <xf numFmtId="49" fontId="0" fillId="0" borderId="13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7">
      <selection activeCell="A13" sqref="A13:IV13"/>
    </sheetView>
  </sheetViews>
  <sheetFormatPr defaultColWidth="9.00390625" defaultRowHeight="15"/>
  <cols>
    <col min="1" max="1" width="15.421875" style="0" customWidth="1"/>
    <col min="2" max="2" width="10.7109375" style="0" customWidth="1"/>
    <col min="3" max="3" width="11.00390625" style="3" customWidth="1"/>
    <col min="4" max="4" width="7.8515625" style="0" customWidth="1"/>
    <col min="5" max="5" width="12.140625" style="0" customWidth="1"/>
    <col min="6" max="6" width="14.00390625" style="0" customWidth="1"/>
    <col min="7" max="7" width="11.00390625" style="0" customWidth="1"/>
    <col min="8" max="8" width="10.421875" style="0" customWidth="1"/>
    <col min="9" max="12" width="9.421875" style="0" customWidth="1"/>
  </cols>
  <sheetData>
    <row r="1" spans="1:12" ht="51.75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1:12" ht="21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/>
      <c r="H2" s="11" t="s">
        <v>7</v>
      </c>
      <c r="I2" s="25"/>
      <c r="J2" s="26" t="s">
        <v>8</v>
      </c>
      <c r="K2" s="7" t="s">
        <v>9</v>
      </c>
      <c r="L2" s="27" t="s">
        <v>10</v>
      </c>
    </row>
    <row r="3" spans="1:12" ht="30" customHeight="1">
      <c r="A3" s="12"/>
      <c r="B3" s="12"/>
      <c r="C3" s="13"/>
      <c r="D3" s="12"/>
      <c r="E3" s="12"/>
      <c r="F3" s="14" t="s">
        <v>11</v>
      </c>
      <c r="G3" s="15" t="s">
        <v>12</v>
      </c>
      <c r="H3" s="16" t="s">
        <v>13</v>
      </c>
      <c r="I3" s="15" t="s">
        <v>12</v>
      </c>
      <c r="J3" s="25"/>
      <c r="K3" s="28"/>
      <c r="L3" s="28"/>
    </row>
    <row r="4" spans="1:12" ht="21.75" customHeight="1">
      <c r="A4" s="32" t="s">
        <v>14</v>
      </c>
      <c r="B4" s="32" t="s">
        <v>15</v>
      </c>
      <c r="C4" s="18">
        <v>3026</v>
      </c>
      <c r="D4" s="32" t="s">
        <v>16</v>
      </c>
      <c r="E4" s="32" t="s">
        <v>17</v>
      </c>
      <c r="F4" s="33" t="s">
        <v>18</v>
      </c>
      <c r="G4" s="19">
        <f>F4*0.5</f>
        <v>39.46</v>
      </c>
      <c r="H4" s="19">
        <v>85.8</v>
      </c>
      <c r="I4" s="19">
        <f>H4*0.5</f>
        <v>42.9</v>
      </c>
      <c r="J4" s="19">
        <f>G4+I4</f>
        <v>82.36</v>
      </c>
      <c r="K4" s="29">
        <v>1</v>
      </c>
      <c r="L4" s="17" t="s">
        <v>19</v>
      </c>
    </row>
    <row r="5" spans="1:12" s="1" customFormat="1" ht="21.75" customHeight="1">
      <c r="A5" s="32" t="s">
        <v>20</v>
      </c>
      <c r="B5" s="32" t="s">
        <v>21</v>
      </c>
      <c r="C5" s="18">
        <v>4711</v>
      </c>
      <c r="D5" s="32" t="s">
        <v>22</v>
      </c>
      <c r="E5" s="32" t="s">
        <v>17</v>
      </c>
      <c r="F5" s="33" t="s">
        <v>23</v>
      </c>
      <c r="G5" s="19">
        <f>F5*0.5</f>
        <v>40.36</v>
      </c>
      <c r="H5" s="19">
        <v>83.8</v>
      </c>
      <c r="I5" s="19">
        <f>H5*0.5</f>
        <v>41.9</v>
      </c>
      <c r="J5" s="19">
        <f>G5+I5</f>
        <v>82.25999999999999</v>
      </c>
      <c r="K5" s="29">
        <v>2</v>
      </c>
      <c r="L5" s="17"/>
    </row>
    <row r="6" spans="1:12" s="2" customFormat="1" ht="21.75" customHeight="1">
      <c r="A6" s="34" t="s">
        <v>24</v>
      </c>
      <c r="B6" s="34" t="s">
        <v>25</v>
      </c>
      <c r="C6" s="21" t="s">
        <v>26</v>
      </c>
      <c r="D6" s="34" t="s">
        <v>22</v>
      </c>
      <c r="E6" s="20" t="s">
        <v>17</v>
      </c>
      <c r="F6" s="22" t="s">
        <v>27</v>
      </c>
      <c r="G6" s="23">
        <f aca="true" t="shared" si="0" ref="G5:G18">F6*0.5</f>
        <v>39.445</v>
      </c>
      <c r="H6" s="23">
        <v>82.6</v>
      </c>
      <c r="I6" s="19">
        <f aca="true" t="shared" si="1" ref="I5:I18">H6*0.5</f>
        <v>41.3</v>
      </c>
      <c r="J6" s="19">
        <f aca="true" t="shared" si="2" ref="J5:J18">G6+I6</f>
        <v>80.745</v>
      </c>
      <c r="K6" s="30">
        <v>3</v>
      </c>
      <c r="L6" s="24"/>
    </row>
    <row r="7" spans="1:12" ht="21.75" customHeight="1">
      <c r="A7" s="32" t="s">
        <v>28</v>
      </c>
      <c r="B7" s="32" t="s">
        <v>29</v>
      </c>
      <c r="C7" s="18">
        <v>4823</v>
      </c>
      <c r="D7" s="32" t="s">
        <v>16</v>
      </c>
      <c r="E7" s="32" t="s">
        <v>30</v>
      </c>
      <c r="F7" s="33" t="s">
        <v>31</v>
      </c>
      <c r="G7" s="19">
        <f>F7*0.5</f>
        <v>39.08</v>
      </c>
      <c r="H7" s="19">
        <v>85.8</v>
      </c>
      <c r="I7" s="19">
        <f>H7*0.5</f>
        <v>42.9</v>
      </c>
      <c r="J7" s="19">
        <f>G7+I7</f>
        <v>81.97999999999999</v>
      </c>
      <c r="K7" s="29">
        <v>1</v>
      </c>
      <c r="L7" s="17" t="s">
        <v>19</v>
      </c>
    </row>
    <row r="8" spans="1:12" ht="21.75" customHeight="1">
      <c r="A8" s="32" t="s">
        <v>32</v>
      </c>
      <c r="B8" s="32" t="s">
        <v>33</v>
      </c>
      <c r="C8" s="18">
        <v>7718</v>
      </c>
      <c r="D8" s="32" t="s">
        <v>22</v>
      </c>
      <c r="E8" s="32" t="s">
        <v>30</v>
      </c>
      <c r="F8" s="33" t="s">
        <v>34</v>
      </c>
      <c r="G8" s="19">
        <f>F8*0.5</f>
        <v>38.84</v>
      </c>
      <c r="H8" s="19">
        <v>84.8</v>
      </c>
      <c r="I8" s="19">
        <f>H8*0.5</f>
        <v>42.4</v>
      </c>
      <c r="J8" s="19">
        <f>G8+I8</f>
        <v>81.24000000000001</v>
      </c>
      <c r="K8" s="29">
        <v>2</v>
      </c>
      <c r="L8" s="17"/>
    </row>
    <row r="9" spans="1:12" ht="21.75" customHeight="1">
      <c r="A9" s="32" t="s">
        <v>35</v>
      </c>
      <c r="B9" s="32" t="s">
        <v>36</v>
      </c>
      <c r="C9" s="18">
        <v>6249</v>
      </c>
      <c r="D9" s="32" t="s">
        <v>16</v>
      </c>
      <c r="E9" s="32" t="s">
        <v>30</v>
      </c>
      <c r="F9" s="33" t="s">
        <v>37</v>
      </c>
      <c r="G9" s="19">
        <f>F9*0.5</f>
        <v>39.225</v>
      </c>
      <c r="H9" s="19">
        <v>83.8</v>
      </c>
      <c r="I9" s="19">
        <f>H9*0.5</f>
        <v>41.9</v>
      </c>
      <c r="J9" s="19">
        <f>G9+I9</f>
        <v>81.125</v>
      </c>
      <c r="K9" s="29">
        <v>3</v>
      </c>
      <c r="L9" s="17"/>
    </row>
    <row r="10" spans="1:12" ht="21.75" customHeight="1">
      <c r="A10" s="32" t="s">
        <v>38</v>
      </c>
      <c r="B10" s="32" t="s">
        <v>39</v>
      </c>
      <c r="C10" s="18">
        <v>8025</v>
      </c>
      <c r="D10" s="32" t="s">
        <v>16</v>
      </c>
      <c r="E10" s="32" t="s">
        <v>40</v>
      </c>
      <c r="F10" s="33" t="s">
        <v>41</v>
      </c>
      <c r="G10" s="19">
        <f>F10*0.5</f>
        <v>38.79</v>
      </c>
      <c r="H10" s="19">
        <v>86.8</v>
      </c>
      <c r="I10" s="19">
        <f>H10*0.5</f>
        <v>43.4</v>
      </c>
      <c r="J10" s="19">
        <f>G10+I10</f>
        <v>82.19</v>
      </c>
      <c r="K10" s="29">
        <v>1</v>
      </c>
      <c r="L10" s="17" t="s">
        <v>19</v>
      </c>
    </row>
    <row r="11" spans="1:12" ht="21.75" customHeight="1">
      <c r="A11" s="32" t="s">
        <v>42</v>
      </c>
      <c r="B11" s="32" t="s">
        <v>43</v>
      </c>
      <c r="C11" s="18">
        <v>7050</v>
      </c>
      <c r="D11" s="32" t="s">
        <v>22</v>
      </c>
      <c r="E11" s="32" t="s">
        <v>40</v>
      </c>
      <c r="F11" s="33" t="s">
        <v>44</v>
      </c>
      <c r="G11" s="19">
        <f>F11*0.5</f>
        <v>39.04</v>
      </c>
      <c r="H11" s="19">
        <v>84</v>
      </c>
      <c r="I11" s="19">
        <f>H11*0.5</f>
        <v>42</v>
      </c>
      <c r="J11" s="19">
        <f>G11+I11</f>
        <v>81.03999999999999</v>
      </c>
      <c r="K11" s="29">
        <v>2</v>
      </c>
      <c r="L11" s="17"/>
    </row>
    <row r="12" spans="1:12" ht="21.75" customHeight="1">
      <c r="A12" s="32" t="s">
        <v>45</v>
      </c>
      <c r="B12" s="32" t="s">
        <v>46</v>
      </c>
      <c r="C12" s="18">
        <v>1551</v>
      </c>
      <c r="D12" s="32" t="s">
        <v>22</v>
      </c>
      <c r="E12" s="32" t="s">
        <v>40</v>
      </c>
      <c r="F12" s="33" t="s">
        <v>47</v>
      </c>
      <c r="G12" s="19">
        <f t="shared" si="0"/>
        <v>37.64</v>
      </c>
      <c r="H12" s="19">
        <v>84.4</v>
      </c>
      <c r="I12" s="19">
        <f t="shared" si="1"/>
        <v>42.2</v>
      </c>
      <c r="J12" s="19">
        <f t="shared" si="2"/>
        <v>79.84</v>
      </c>
      <c r="K12" s="29">
        <v>3</v>
      </c>
      <c r="L12" s="17"/>
    </row>
    <row r="13" spans="1:12" ht="21.75" customHeight="1">
      <c r="A13" s="32" t="s">
        <v>48</v>
      </c>
      <c r="B13" s="32" t="s">
        <v>49</v>
      </c>
      <c r="C13" s="18">
        <v>6315</v>
      </c>
      <c r="D13" s="32" t="s">
        <v>22</v>
      </c>
      <c r="E13" s="32" t="s">
        <v>50</v>
      </c>
      <c r="F13" s="33" t="s">
        <v>51</v>
      </c>
      <c r="G13" s="19">
        <f t="shared" si="0"/>
        <v>40.93</v>
      </c>
      <c r="H13" s="19">
        <v>85.6</v>
      </c>
      <c r="I13" s="19">
        <f t="shared" si="1"/>
        <v>42.8</v>
      </c>
      <c r="J13" s="19">
        <f t="shared" si="2"/>
        <v>83.72999999999999</v>
      </c>
      <c r="K13" s="29">
        <v>1</v>
      </c>
      <c r="L13" s="17" t="s">
        <v>19</v>
      </c>
    </row>
    <row r="14" spans="1:12" ht="21.75" customHeight="1">
      <c r="A14" s="32" t="s">
        <v>52</v>
      </c>
      <c r="B14" s="32" t="s">
        <v>53</v>
      </c>
      <c r="C14" s="18" t="s">
        <v>54</v>
      </c>
      <c r="D14" s="32" t="s">
        <v>22</v>
      </c>
      <c r="E14" s="32" t="s">
        <v>50</v>
      </c>
      <c r="F14" s="33" t="s">
        <v>55</v>
      </c>
      <c r="G14" s="19">
        <f t="shared" si="0"/>
        <v>38.135</v>
      </c>
      <c r="H14" s="19">
        <v>83.6</v>
      </c>
      <c r="I14" s="19">
        <f t="shared" si="1"/>
        <v>41.8</v>
      </c>
      <c r="J14" s="19">
        <f t="shared" si="2"/>
        <v>79.935</v>
      </c>
      <c r="K14" s="29">
        <v>2</v>
      </c>
      <c r="L14" s="17"/>
    </row>
    <row r="15" spans="1:12" s="2" customFormat="1" ht="21.75" customHeight="1">
      <c r="A15" s="34" t="s">
        <v>56</v>
      </c>
      <c r="B15" s="34" t="s">
        <v>57</v>
      </c>
      <c r="C15" s="20">
        <v>1528</v>
      </c>
      <c r="D15" s="34" t="s">
        <v>16</v>
      </c>
      <c r="E15" s="34" t="s">
        <v>50</v>
      </c>
      <c r="F15" s="35" t="s">
        <v>58</v>
      </c>
      <c r="G15" s="23">
        <f t="shared" si="0"/>
        <v>37.72</v>
      </c>
      <c r="H15" s="22" t="s">
        <v>59</v>
      </c>
      <c r="I15" s="19"/>
      <c r="J15" s="19"/>
      <c r="K15" s="30"/>
      <c r="L15" s="20"/>
    </row>
    <row r="16" spans="1:12" ht="21.75" customHeight="1">
      <c r="A16" s="32" t="s">
        <v>60</v>
      </c>
      <c r="B16" s="32" t="s">
        <v>61</v>
      </c>
      <c r="C16" s="18">
        <v>6328</v>
      </c>
      <c r="D16" s="32" t="s">
        <v>16</v>
      </c>
      <c r="E16" s="32" t="s">
        <v>62</v>
      </c>
      <c r="F16" s="33" t="s">
        <v>63</v>
      </c>
      <c r="G16" s="19">
        <f t="shared" si="0"/>
        <v>42.805</v>
      </c>
      <c r="H16" s="19">
        <v>87.2</v>
      </c>
      <c r="I16" s="19">
        <f t="shared" si="1"/>
        <v>43.6</v>
      </c>
      <c r="J16" s="19">
        <f t="shared" si="2"/>
        <v>86.405</v>
      </c>
      <c r="K16" s="29">
        <v>1</v>
      </c>
      <c r="L16" s="17" t="s">
        <v>19</v>
      </c>
    </row>
    <row r="17" spans="1:12" ht="21.75" customHeight="1">
      <c r="A17" s="32" t="s">
        <v>64</v>
      </c>
      <c r="B17" s="32" t="s">
        <v>65</v>
      </c>
      <c r="C17" s="18">
        <v>5820</v>
      </c>
      <c r="D17" s="32" t="s">
        <v>16</v>
      </c>
      <c r="E17" s="32" t="s">
        <v>62</v>
      </c>
      <c r="F17" s="33" t="s">
        <v>66</v>
      </c>
      <c r="G17" s="19">
        <f t="shared" si="0"/>
        <v>39.945</v>
      </c>
      <c r="H17" s="19">
        <v>84.6</v>
      </c>
      <c r="I17" s="19">
        <f t="shared" si="1"/>
        <v>42.3</v>
      </c>
      <c r="J17" s="19">
        <f t="shared" si="2"/>
        <v>82.245</v>
      </c>
      <c r="K17" s="29">
        <v>2</v>
      </c>
      <c r="L17" s="17"/>
    </row>
    <row r="18" spans="1:12" ht="21.75" customHeight="1">
      <c r="A18" s="32" t="s">
        <v>67</v>
      </c>
      <c r="B18" s="32" t="s">
        <v>68</v>
      </c>
      <c r="C18" s="18" t="s">
        <v>69</v>
      </c>
      <c r="D18" s="32" t="s">
        <v>16</v>
      </c>
      <c r="E18" s="32" t="s">
        <v>62</v>
      </c>
      <c r="F18" s="33" t="s">
        <v>70</v>
      </c>
      <c r="G18" s="19">
        <f t="shared" si="0"/>
        <v>39.575</v>
      </c>
      <c r="H18" s="19">
        <v>83.8</v>
      </c>
      <c r="I18" s="19">
        <f t="shared" si="1"/>
        <v>41.9</v>
      </c>
      <c r="J18" s="19">
        <f t="shared" si="2"/>
        <v>81.475</v>
      </c>
      <c r="K18" s="29">
        <v>3</v>
      </c>
      <c r="L18" s="17"/>
    </row>
    <row r="19" spans="1:12" ht="21.75" customHeight="1">
      <c r="A19" s="32" t="s">
        <v>71</v>
      </c>
      <c r="B19" s="32" t="s">
        <v>72</v>
      </c>
      <c r="C19" s="18" t="s">
        <v>73</v>
      </c>
      <c r="D19" s="32" t="s">
        <v>16</v>
      </c>
      <c r="E19" s="32" t="s">
        <v>74</v>
      </c>
      <c r="F19" s="33" t="s">
        <v>75</v>
      </c>
      <c r="G19" s="19">
        <f aca="true" t="shared" si="3" ref="G19:G33">F19*0.4</f>
        <v>31.836000000000002</v>
      </c>
      <c r="H19" s="19">
        <v>85.8</v>
      </c>
      <c r="I19" s="19">
        <f aca="true" t="shared" si="4" ref="I19:I29">H19*0.6</f>
        <v>51.48</v>
      </c>
      <c r="J19" s="19">
        <f aca="true" t="shared" si="5" ref="J19:J29">G19+I19</f>
        <v>83.316</v>
      </c>
      <c r="K19" s="29">
        <v>1</v>
      </c>
      <c r="L19" s="17" t="s">
        <v>19</v>
      </c>
    </row>
    <row r="20" spans="1:12" ht="21.75" customHeight="1">
      <c r="A20" s="32" t="s">
        <v>76</v>
      </c>
      <c r="B20" s="32" t="s">
        <v>77</v>
      </c>
      <c r="C20" s="18" t="s">
        <v>78</v>
      </c>
      <c r="D20" s="32" t="s">
        <v>16</v>
      </c>
      <c r="E20" s="32" t="s">
        <v>74</v>
      </c>
      <c r="F20" s="33" t="s">
        <v>79</v>
      </c>
      <c r="G20" s="19">
        <f t="shared" si="3"/>
        <v>32.2</v>
      </c>
      <c r="H20" s="19">
        <v>84.5</v>
      </c>
      <c r="I20" s="19">
        <f t="shared" si="4"/>
        <v>50.699999999999996</v>
      </c>
      <c r="J20" s="19">
        <f t="shared" si="5"/>
        <v>82.9</v>
      </c>
      <c r="K20" s="29">
        <v>2</v>
      </c>
      <c r="L20" s="17" t="s">
        <v>19</v>
      </c>
    </row>
    <row r="21" spans="1:12" ht="21.75" customHeight="1">
      <c r="A21" s="32" t="s">
        <v>80</v>
      </c>
      <c r="B21" s="32" t="s">
        <v>81</v>
      </c>
      <c r="C21" s="18" t="s">
        <v>82</v>
      </c>
      <c r="D21" s="32" t="s">
        <v>16</v>
      </c>
      <c r="E21" s="32" t="s">
        <v>74</v>
      </c>
      <c r="F21" s="33" t="s">
        <v>83</v>
      </c>
      <c r="G21" s="19">
        <f t="shared" si="3"/>
        <v>31.124000000000002</v>
      </c>
      <c r="H21" s="19">
        <v>86.1</v>
      </c>
      <c r="I21" s="19">
        <f t="shared" si="4"/>
        <v>51.66</v>
      </c>
      <c r="J21" s="19">
        <f t="shared" si="5"/>
        <v>82.78399999999999</v>
      </c>
      <c r="K21" s="29">
        <v>3</v>
      </c>
      <c r="L21" s="17"/>
    </row>
    <row r="22" spans="1:12" ht="21.75" customHeight="1">
      <c r="A22" s="32" t="s">
        <v>84</v>
      </c>
      <c r="B22" s="32" t="s">
        <v>85</v>
      </c>
      <c r="C22" s="36" t="s">
        <v>86</v>
      </c>
      <c r="D22" s="32" t="s">
        <v>16</v>
      </c>
      <c r="E22" s="32" t="s">
        <v>74</v>
      </c>
      <c r="F22" s="33" t="s">
        <v>87</v>
      </c>
      <c r="G22" s="19">
        <f t="shared" si="3"/>
        <v>31.316000000000003</v>
      </c>
      <c r="H22" s="19">
        <v>85.2</v>
      </c>
      <c r="I22" s="19">
        <f t="shared" si="4"/>
        <v>51.12</v>
      </c>
      <c r="J22" s="19">
        <f t="shared" si="5"/>
        <v>82.436</v>
      </c>
      <c r="K22" s="29">
        <v>4</v>
      </c>
      <c r="L22" s="17"/>
    </row>
    <row r="23" spans="1:12" ht="21.75" customHeight="1">
      <c r="A23" s="32" t="s">
        <v>88</v>
      </c>
      <c r="B23" s="32" t="s">
        <v>89</v>
      </c>
      <c r="C23" s="18" t="s">
        <v>90</v>
      </c>
      <c r="D23" s="32" t="s">
        <v>16</v>
      </c>
      <c r="E23" s="32" t="s">
        <v>74</v>
      </c>
      <c r="F23" s="33" t="s">
        <v>91</v>
      </c>
      <c r="G23" s="19">
        <f t="shared" si="3"/>
        <v>29.364</v>
      </c>
      <c r="H23" s="19">
        <v>87.8</v>
      </c>
      <c r="I23" s="19">
        <f t="shared" si="4"/>
        <v>52.68</v>
      </c>
      <c r="J23" s="19">
        <f t="shared" si="5"/>
        <v>82.044</v>
      </c>
      <c r="K23" s="29">
        <v>5</v>
      </c>
      <c r="L23" s="17"/>
    </row>
    <row r="24" spans="1:12" ht="21.75" customHeight="1">
      <c r="A24" s="32" t="s">
        <v>92</v>
      </c>
      <c r="B24" s="32" t="s">
        <v>93</v>
      </c>
      <c r="C24" s="18" t="s">
        <v>94</v>
      </c>
      <c r="D24" s="32" t="s">
        <v>16</v>
      </c>
      <c r="E24" s="32" t="s">
        <v>74</v>
      </c>
      <c r="F24" s="33" t="s">
        <v>95</v>
      </c>
      <c r="G24" s="19">
        <f t="shared" si="3"/>
        <v>30.992000000000004</v>
      </c>
      <c r="H24" s="19">
        <v>83</v>
      </c>
      <c r="I24" s="19">
        <f t="shared" si="4"/>
        <v>49.8</v>
      </c>
      <c r="J24" s="19">
        <f t="shared" si="5"/>
        <v>80.792</v>
      </c>
      <c r="K24" s="29">
        <v>6</v>
      </c>
      <c r="L24" s="17"/>
    </row>
    <row r="25" spans="1:12" ht="21.75" customHeight="1">
      <c r="A25" s="32" t="s">
        <v>96</v>
      </c>
      <c r="B25" s="32" t="s">
        <v>97</v>
      </c>
      <c r="C25" s="18" t="s">
        <v>98</v>
      </c>
      <c r="D25" s="32" t="s">
        <v>16</v>
      </c>
      <c r="E25" s="32" t="s">
        <v>74</v>
      </c>
      <c r="F25" s="33" t="s">
        <v>99</v>
      </c>
      <c r="G25" s="19">
        <f t="shared" si="3"/>
        <v>28.744</v>
      </c>
      <c r="H25" s="19">
        <v>86.5</v>
      </c>
      <c r="I25" s="19">
        <f t="shared" si="4"/>
        <v>51.9</v>
      </c>
      <c r="J25" s="19">
        <f t="shared" si="5"/>
        <v>80.644</v>
      </c>
      <c r="K25" s="29">
        <v>7</v>
      </c>
      <c r="L25" s="17"/>
    </row>
    <row r="26" spans="1:12" ht="21.75" customHeight="1">
      <c r="A26" s="32" t="s">
        <v>100</v>
      </c>
      <c r="B26" s="32" t="s">
        <v>101</v>
      </c>
      <c r="C26" s="18" t="s">
        <v>102</v>
      </c>
      <c r="D26" s="32" t="s">
        <v>16</v>
      </c>
      <c r="E26" s="32" t="s">
        <v>74</v>
      </c>
      <c r="F26" s="33" t="s">
        <v>103</v>
      </c>
      <c r="G26" s="19">
        <f t="shared" si="3"/>
        <v>28.983999999999998</v>
      </c>
      <c r="H26" s="19">
        <v>85.2</v>
      </c>
      <c r="I26" s="19">
        <f t="shared" si="4"/>
        <v>51.12</v>
      </c>
      <c r="J26" s="19">
        <f t="shared" si="5"/>
        <v>80.104</v>
      </c>
      <c r="K26" s="29">
        <v>8</v>
      </c>
      <c r="L26" s="17"/>
    </row>
    <row r="27" spans="1:12" s="2" customFormat="1" ht="21.75" customHeight="1">
      <c r="A27" s="34" t="s">
        <v>104</v>
      </c>
      <c r="B27" s="34" t="s">
        <v>105</v>
      </c>
      <c r="C27" s="21" t="s">
        <v>106</v>
      </c>
      <c r="D27" s="34" t="s">
        <v>22</v>
      </c>
      <c r="E27" s="34" t="s">
        <v>107</v>
      </c>
      <c r="F27" s="35" t="s">
        <v>108</v>
      </c>
      <c r="G27" s="19">
        <f t="shared" si="3"/>
        <v>32.7</v>
      </c>
      <c r="H27" s="22">
        <v>87.6</v>
      </c>
      <c r="I27" s="19">
        <f t="shared" si="4"/>
        <v>52.559999999999995</v>
      </c>
      <c r="J27" s="19">
        <f t="shared" si="5"/>
        <v>85.25999999999999</v>
      </c>
      <c r="K27" s="31">
        <v>1</v>
      </c>
      <c r="L27" s="17" t="s">
        <v>19</v>
      </c>
    </row>
    <row r="28" spans="1:12" ht="21.75" customHeight="1">
      <c r="A28" s="32" t="s">
        <v>109</v>
      </c>
      <c r="B28" s="32" t="s">
        <v>110</v>
      </c>
      <c r="C28" s="18" t="s">
        <v>111</v>
      </c>
      <c r="D28" s="32" t="s">
        <v>22</v>
      </c>
      <c r="E28" s="32" t="s">
        <v>107</v>
      </c>
      <c r="F28" s="33" t="s">
        <v>112</v>
      </c>
      <c r="G28" s="19">
        <f t="shared" si="3"/>
        <v>27.276</v>
      </c>
      <c r="H28" s="19">
        <v>89.2</v>
      </c>
      <c r="I28" s="19">
        <f t="shared" si="4"/>
        <v>53.52</v>
      </c>
      <c r="J28" s="19">
        <f t="shared" si="5"/>
        <v>80.796</v>
      </c>
      <c r="K28" s="29">
        <v>2</v>
      </c>
      <c r="L28" s="17"/>
    </row>
    <row r="29" spans="1:12" ht="21.75" customHeight="1">
      <c r="A29" s="32" t="s">
        <v>113</v>
      </c>
      <c r="B29" s="32" t="s">
        <v>114</v>
      </c>
      <c r="C29" s="18" t="s">
        <v>115</v>
      </c>
      <c r="D29" s="32" t="s">
        <v>22</v>
      </c>
      <c r="E29" s="32" t="s">
        <v>107</v>
      </c>
      <c r="F29" s="33" t="s">
        <v>116</v>
      </c>
      <c r="G29" s="19">
        <f t="shared" si="3"/>
        <v>28.488</v>
      </c>
      <c r="H29" s="19">
        <v>82.3</v>
      </c>
      <c r="I29" s="19">
        <f t="shared" si="4"/>
        <v>49.379999999999995</v>
      </c>
      <c r="J29" s="19">
        <f t="shared" si="5"/>
        <v>77.868</v>
      </c>
      <c r="K29" s="29">
        <v>3</v>
      </c>
      <c r="L29" s="17"/>
    </row>
    <row r="30" spans="1:12" ht="21.75" customHeight="1">
      <c r="A30" s="32" t="s">
        <v>117</v>
      </c>
      <c r="B30" s="32" t="s">
        <v>118</v>
      </c>
      <c r="C30" s="18" t="s">
        <v>119</v>
      </c>
      <c r="D30" s="32" t="s">
        <v>16</v>
      </c>
      <c r="E30" s="32" t="s">
        <v>107</v>
      </c>
      <c r="F30" s="33" t="s">
        <v>120</v>
      </c>
      <c r="G30" s="19">
        <f t="shared" si="3"/>
        <v>27.284</v>
      </c>
      <c r="H30" s="19" t="s">
        <v>59</v>
      </c>
      <c r="I30" s="19"/>
      <c r="J30" s="19"/>
      <c r="K30" s="29"/>
      <c r="L30" s="17"/>
    </row>
    <row r="31" spans="1:12" ht="21.75" customHeight="1">
      <c r="A31" s="32" t="s">
        <v>121</v>
      </c>
      <c r="B31" s="32" t="s">
        <v>122</v>
      </c>
      <c r="C31" s="18" t="s">
        <v>123</v>
      </c>
      <c r="D31" s="32" t="s">
        <v>16</v>
      </c>
      <c r="E31" s="32" t="s">
        <v>124</v>
      </c>
      <c r="F31" s="33" t="s">
        <v>125</v>
      </c>
      <c r="G31" s="19">
        <f t="shared" si="3"/>
        <v>23.884</v>
      </c>
      <c r="H31" s="19">
        <v>88.2</v>
      </c>
      <c r="I31" s="19">
        <f>H31*0.6</f>
        <v>52.92</v>
      </c>
      <c r="J31" s="19">
        <f>G31+I31</f>
        <v>76.804</v>
      </c>
      <c r="K31" s="29">
        <v>1</v>
      </c>
      <c r="L31" s="17" t="s">
        <v>19</v>
      </c>
    </row>
    <row r="32" spans="1:12" s="2" customFormat="1" ht="21.75" customHeight="1">
      <c r="A32" s="34" t="s">
        <v>126</v>
      </c>
      <c r="B32" s="34" t="s">
        <v>127</v>
      </c>
      <c r="C32" s="24">
        <v>1826</v>
      </c>
      <c r="D32" s="34" t="s">
        <v>16</v>
      </c>
      <c r="E32" s="34" t="s">
        <v>124</v>
      </c>
      <c r="F32" s="35" t="s">
        <v>128</v>
      </c>
      <c r="G32" s="23">
        <f t="shared" si="3"/>
        <v>23.032</v>
      </c>
      <c r="H32" s="23">
        <v>84.7</v>
      </c>
      <c r="I32" s="19">
        <f>H32*0.6</f>
        <v>50.82</v>
      </c>
      <c r="J32" s="19">
        <f>G32+I32</f>
        <v>73.852</v>
      </c>
      <c r="K32" s="30">
        <v>2</v>
      </c>
      <c r="L32" s="24"/>
    </row>
    <row r="33" spans="1:12" s="2" customFormat="1" ht="21.75" customHeight="1">
      <c r="A33" s="34" t="s">
        <v>129</v>
      </c>
      <c r="B33" s="34" t="s">
        <v>130</v>
      </c>
      <c r="C33" s="24">
        <v>1488</v>
      </c>
      <c r="D33" s="34" t="s">
        <v>16</v>
      </c>
      <c r="E33" s="34" t="s">
        <v>124</v>
      </c>
      <c r="F33" s="35" t="s">
        <v>131</v>
      </c>
      <c r="G33" s="23">
        <f t="shared" si="3"/>
        <v>22.276</v>
      </c>
      <c r="H33" s="23">
        <v>82.1</v>
      </c>
      <c r="I33" s="19">
        <f>H33*0.6</f>
        <v>49.26</v>
      </c>
      <c r="J33" s="19">
        <f>G33+I33</f>
        <v>71.536</v>
      </c>
      <c r="K33" s="30">
        <v>3</v>
      </c>
      <c r="L33" s="24"/>
    </row>
  </sheetData>
  <sheetProtection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/>
  <pageMargins left="0.9486111111111111" right="0.7513888888888889" top="0.60625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</cp:lastModifiedBy>
  <dcterms:created xsi:type="dcterms:W3CDTF">2022-01-11T01:30:15Z</dcterms:created>
  <dcterms:modified xsi:type="dcterms:W3CDTF">2022-02-20T05:39:10Z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2052-11.1.0.9141</vt:lpwstr>
  </property>
</Properties>
</file>